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adecloud-my.sharepoint.com/personal/allison_ashford_azed_gov/Documents/Desktop/Lisa/"/>
    </mc:Choice>
  </mc:AlternateContent>
  <xr:revisionPtr revIDLastSave="0" documentId="8_{48C2583A-56EA-4B59-A41A-8E1C8C52D4A5}" xr6:coauthVersionLast="46" xr6:coauthVersionMax="46" xr10:uidLastSave="{00000000-0000-0000-0000-000000000000}"/>
  <bookViews>
    <workbookView xWindow="2010" yWindow="2080" windowWidth="14400" windowHeight="7360" xr2:uid="{00000000-000D-0000-FFFF-FFFF00000000}"/>
  </bookViews>
  <sheets>
    <sheet name="Sheet1" sheetId="1" r:id="rId1"/>
  </sheets>
  <definedNames>
    <definedName name="_xlnm.Print_Area" localSheetId="0">Sheet1!$A$1:$P$17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L15" i="1" l="1"/>
  <c r="F15" i="1"/>
  <c r="L14" i="1"/>
  <c r="F14" i="1"/>
  <c r="L8" i="1"/>
  <c r="F8" i="1"/>
  <c r="L3" i="1"/>
  <c r="F3" i="1"/>
  <c r="L4" i="1" l="1"/>
  <c r="L16" i="1"/>
  <c r="L10" i="1"/>
</calcChain>
</file>

<file path=xl/sharedStrings.xml><?xml version="1.0" encoding="utf-8"?>
<sst xmlns="http://schemas.openxmlformats.org/spreadsheetml/2006/main" count="27" uniqueCount="20">
  <si>
    <t>EdRising members</t>
  </si>
  <si>
    <t>x$50=</t>
  </si>
  <si>
    <t>Teacher Leaders and Guests</t>
  </si>
  <si>
    <t>TOTAL</t>
  </si>
  <si>
    <t>State Leadership Conference</t>
  </si>
  <si>
    <t>National Leadership Conference (NLC)</t>
  </si>
  <si>
    <t>Early Bird Registrant</t>
  </si>
  <si>
    <t>x$=</t>
  </si>
  <si>
    <t>Regular Registrant</t>
  </si>
  <si>
    <t>Late/Onsite Registrant</t>
  </si>
  <si>
    <t>Staying at different hotel</t>
  </si>
  <si>
    <t>Add-ons:</t>
  </si>
  <si>
    <r>
      <t xml:space="preserve">EdRising members have the competitive edge, as the best and brightest of EdRising convene to compete in leadership events, share their successes, and learn new ideas about shaping their career future through workshops and exhibits. This conference is considered the pinnacle of the EdRising experience. Those that qualify in their competitive event at the State Leadership Conference will receive an automatic invitation to this conference though it is open to all members. 
</t>
    </r>
    <r>
      <rPr>
        <b/>
        <sz val="9"/>
        <color rgb="FF000000"/>
        <rFont val="Calibri"/>
        <family val="2"/>
      </rPr>
      <t>Dates/Location:</t>
    </r>
    <r>
      <rPr>
        <sz val="9"/>
        <color rgb="FF000000"/>
        <rFont val="Calibri"/>
        <family val="2"/>
      </rPr>
      <t xml:space="preserve"> TBD 
</t>
    </r>
    <r>
      <rPr>
        <b/>
        <sz val="9"/>
        <color rgb="FF000000"/>
        <rFont val="Calibri"/>
        <family val="2"/>
      </rPr>
      <t>Registration Deadline:</t>
    </r>
    <r>
      <rPr>
        <sz val="9"/>
        <color rgb="FF000000"/>
        <rFont val="Calibri"/>
        <family val="2"/>
      </rPr>
      <t xml:space="preserve"> TBD by Nationals
</t>
    </r>
    <r>
      <rPr>
        <b/>
        <sz val="9"/>
        <color rgb="FF000000"/>
        <rFont val="Calibri"/>
        <family val="2"/>
      </rPr>
      <t>Hotel:</t>
    </r>
    <r>
      <rPr>
        <sz val="9"/>
        <color rgb="FF000000"/>
        <rFont val="Calibri"/>
        <family val="2"/>
      </rPr>
      <t xml:space="preserve"> TBD by Nationals   Fees: TBD by Nationals</t>
    </r>
  </si>
  <si>
    <t>Teacher Leaders/Guests</t>
  </si>
  <si>
    <t>EdRising members:</t>
  </si>
  <si>
    <t>Fall Leadership/ Literacy lives Conference</t>
  </si>
  <si>
    <t>x$85=</t>
  </si>
  <si>
    <t>x$35=</t>
  </si>
  <si>
    <r>
      <t xml:space="preserve">The State Leadership Conference is held at the El Conquistador in Tucson, Arizona, March 27-30, 2022. This conference is the culmination of a leadership filled year of EdRising! We’re expecting over 650 attendees as members participate in state and national competitive events, leadership development workshops, social activities, networking opportunities, plus much more! The top winners from the SLC will also have the opportunity to represent Arizona at the National Leadership Conference!                                                                                                                                                       
</t>
    </r>
    <r>
      <rPr>
        <b/>
        <sz val="9"/>
        <color rgb="FF000000"/>
        <rFont val="Calibri"/>
        <family val="2"/>
      </rPr>
      <t xml:space="preserve">Registration Deadline: February 25, 2022 </t>
    </r>
    <r>
      <rPr>
        <sz val="9"/>
        <color rgb="FF000000"/>
        <rFont val="Calibri"/>
        <family val="2"/>
      </rPr>
      <t xml:space="preserve">
</t>
    </r>
    <r>
      <rPr>
        <b/>
        <sz val="9"/>
        <color rgb="FF000000"/>
        <rFont val="Calibri"/>
        <family val="2"/>
      </rPr>
      <t>Hotel:</t>
    </r>
    <r>
      <rPr>
        <sz val="9"/>
        <color rgb="FF000000"/>
        <rFont val="Calibri"/>
        <family val="2"/>
      </rPr>
      <t xml:space="preserve"> El Conquistador is the main conference hotel. $159.00 per night plus taxes and fees. 
</t>
    </r>
    <r>
      <rPr>
        <b/>
        <sz val="9"/>
        <color rgb="FF000000"/>
        <rFont val="Calibri"/>
        <family val="2"/>
      </rPr>
      <t>Fees:</t>
    </r>
    <r>
      <rPr>
        <sz val="9"/>
        <color rgb="FF000000"/>
        <rFont val="Calibri"/>
        <family val="2"/>
      </rPr>
      <t xml:space="preserve"> EdRising Members/Teacher Leaders/Guests= $85.00 (one lunch and t-shirt provided) 
</t>
    </r>
    <r>
      <rPr>
        <b/>
        <sz val="9"/>
        <color rgb="FF000000"/>
        <rFont val="Calibri"/>
        <family val="2"/>
      </rPr>
      <t>Food:</t>
    </r>
    <r>
      <rPr>
        <sz val="9"/>
        <color rgb="FF000000"/>
        <rFont val="Calibri"/>
        <family val="2"/>
      </rPr>
      <t xml:space="preserve"> One lunch will be provided and a pre-paid dinner option is available for one night. 
</t>
    </r>
    <r>
      <rPr>
        <b/>
        <sz val="9"/>
        <color rgb="FF000000"/>
        <rFont val="Calibri"/>
        <family val="2"/>
      </rPr>
      <t xml:space="preserve">Add-ons: </t>
    </r>
    <r>
      <rPr>
        <sz val="9"/>
        <color rgb="FF000000"/>
        <rFont val="Calibri"/>
        <family val="2"/>
      </rPr>
      <t xml:space="preserve">$35 Dinner Add-on </t>
    </r>
  </si>
  <si>
    <r>
      <t xml:space="preserve">This 6-hour, energy filled conference provides networking opportunities to students as they attend leadership development sessions! You do not want to miss this dynamic day and opportunity to explore education related fields from a whole new perspective.
</t>
    </r>
    <r>
      <rPr>
        <b/>
        <sz val="10"/>
        <color rgb="FF000000"/>
        <rFont val="Calibri"/>
        <family val="2"/>
      </rPr>
      <t>Dates/Location:</t>
    </r>
    <r>
      <rPr>
        <sz val="10"/>
        <color rgb="FF000000"/>
        <rFont val="Calibri"/>
        <family val="2"/>
      </rPr>
      <t xml:space="preserve"> November 10, 2021 - Gila River Arena (Arizona Coyotes) 
</t>
    </r>
    <r>
      <rPr>
        <b/>
        <sz val="10"/>
        <color rgb="FF000000"/>
        <rFont val="Calibri"/>
        <family val="2"/>
      </rPr>
      <t>Registration Deadline:</t>
    </r>
    <r>
      <rPr>
        <sz val="10"/>
        <color rgb="FF000000"/>
        <rFont val="Calibri"/>
        <family val="2"/>
      </rPr>
      <t xml:space="preserve"> October 29, 2021
</t>
    </r>
    <r>
      <rPr>
        <b/>
        <sz val="10"/>
        <color rgb="FF000000"/>
        <rFont val="Calibri"/>
        <family val="2"/>
      </rPr>
      <t>Fee:</t>
    </r>
    <r>
      <rPr>
        <sz val="10"/>
        <color rgb="FF000000"/>
        <rFont val="Calibri"/>
        <family val="2"/>
      </rPr>
      <t xml:space="preserve"> $50 per attendee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</si>
</sst>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0"/>
      <color rgb="FF000000"/>
      <name val="Calibri"/>
      <family val="2"/>
    </font>
    <font>
      <sz val="11"/>
      <name val="Calibri"/>
      <family val="2"/>
    </font>
    <font>
      <sz val="10"/>
      <color rgb="FF000000"/>
      <name val="Calibri"/>
      <family val="2"/>
    </font>
    <font>
      <sz val="10"/>
      <color rgb="FF000000"/>
      <name val="Calibri"/>
      <family val="2"/>
    </font>
    <font>
      <sz val="9"/>
      <color theme="1"/>
      <name val="Calibri"/>
      <family val="2"/>
      <scheme val="minor"/>
    </font>
    <font>
      <sz val="9"/>
      <color rgb="FF000000"/>
      <name val="Calibri"/>
      <family val="2"/>
    </font>
    <font>
      <b/>
      <sz val="9"/>
      <color rgb="FF000000"/>
      <name val="Calibri"/>
      <family val="2"/>
    </font>
  </fonts>
  <fills count="4">
    <fill>
      <patternFill patternType="none"/>
    </fill>
    <fill>
      <patternFill patternType="gray125"/>
    </fill>
    <fill>
      <patternFill patternType="solid">
        <fgColor rgb="FFD8D8D8"/>
        <bgColor rgb="FFD8D8D8"/>
      </patternFill>
    </fill>
    <fill>
      <patternFill patternType="solid">
        <fgColor rgb="FFFFFFFF"/>
        <bgColor rgb="FFFFFFFF"/>
      </patternFill>
    </fill>
  </fills>
  <borders count="15">
    <border>
      <left/>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3" fillId="0" borderId="0" xfId="0" applyFont="1"/>
    <xf numFmtId="0" fontId="3" fillId="2" borderId="3" xfId="0" applyFont="1" applyFill="1" applyBorder="1"/>
    <xf numFmtId="0" fontId="3" fillId="0" borderId="3" xfId="0" applyFont="1" applyBorder="1"/>
    <xf numFmtId="164" fontId="3" fillId="2" borderId="3" xfId="0" applyNumberFormat="1" applyFont="1" applyFill="1" applyBorder="1"/>
    <xf numFmtId="164" fontId="3" fillId="2" borderId="4" xfId="0" applyNumberFormat="1" applyFont="1" applyFill="1" applyBorder="1"/>
    <xf numFmtId="0" fontId="3" fillId="0" borderId="5" xfId="0" applyFont="1" applyBorder="1"/>
    <xf numFmtId="0" fontId="3" fillId="0" borderId="6" xfId="0" applyFont="1" applyBorder="1"/>
    <xf numFmtId="0" fontId="1" fillId="0" borderId="6" xfId="0" applyFont="1" applyBorder="1"/>
    <xf numFmtId="164" fontId="1" fillId="0" borderId="6" xfId="0" applyNumberFormat="1" applyFont="1" applyBorder="1"/>
    <xf numFmtId="0" fontId="1" fillId="2" borderId="7" xfId="0" applyFont="1" applyFill="1" applyBorder="1"/>
    <xf numFmtId="164" fontId="1" fillId="2" borderId="8" xfId="0" applyNumberFormat="1" applyFont="1" applyFill="1" applyBorder="1"/>
    <xf numFmtId="0" fontId="3" fillId="2" borderId="0" xfId="0" applyFont="1" applyFill="1" applyBorder="1"/>
    <xf numFmtId="164" fontId="3" fillId="2" borderId="0" xfId="0" applyNumberFormat="1" applyFont="1" applyFill="1" applyBorder="1"/>
    <xf numFmtId="164" fontId="3" fillId="2" borderId="11" xfId="0" applyNumberFormat="1" applyFont="1" applyFill="1" applyBorder="1"/>
    <xf numFmtId="0" fontId="3" fillId="0" borderId="12" xfId="0" applyFont="1" applyBorder="1"/>
    <xf numFmtId="0" fontId="3" fillId="0" borderId="3" xfId="0" applyFont="1" applyBorder="1" applyAlignment="1"/>
    <xf numFmtId="0" fontId="3" fillId="0" borderId="0" xfId="0" applyFont="1" applyAlignment="1"/>
    <xf numFmtId="0" fontId="3" fillId="3" borderId="6" xfId="0" applyFont="1" applyFill="1" applyBorder="1"/>
    <xf numFmtId="164" fontId="3" fillId="3" borderId="6" xfId="0" applyNumberFormat="1" applyFont="1" applyFill="1" applyBorder="1"/>
    <xf numFmtId="0" fontId="3" fillId="0" borderId="0" xfId="0" applyFont="1" applyFill="1" applyBorder="1"/>
    <xf numFmtId="164" fontId="3" fillId="0" borderId="0" xfId="0" applyNumberFormat="1" applyFont="1" applyFill="1" applyBorder="1"/>
    <xf numFmtId="0" fontId="1" fillId="0" borderId="0" xfId="0" applyFont="1" applyFill="1" applyBorder="1"/>
    <xf numFmtId="164" fontId="1" fillId="0" borderId="0" xfId="0" applyNumberFormat="1" applyFont="1" applyFill="1" applyBorder="1"/>
    <xf numFmtId="0" fontId="0" fillId="0" borderId="0" xfId="0" applyFill="1"/>
    <xf numFmtId="0" fontId="3" fillId="0" borderId="0" xfId="0" applyFont="1" applyFill="1"/>
    <xf numFmtId="164" fontId="3" fillId="0" borderId="11" xfId="0" applyNumberFormat="1" applyFont="1" applyFill="1" applyBorder="1"/>
    <xf numFmtId="0" fontId="3" fillId="0" borderId="6" xfId="0" applyFont="1" applyFill="1" applyBorder="1"/>
    <xf numFmtId="164" fontId="3" fillId="0" borderId="6" xfId="0" applyNumberFormat="1" applyFont="1" applyFill="1" applyBorder="1"/>
    <xf numFmtId="0" fontId="3" fillId="0" borderId="10" xfId="0" applyFont="1" applyBorder="1" applyAlignment="1">
      <alignment horizontal="left" vertical="top"/>
    </xf>
    <xf numFmtId="0" fontId="0" fillId="0" borderId="0" xfId="0" applyFont="1" applyAlignment="1"/>
    <xf numFmtId="0" fontId="3" fillId="0" borderId="0" xfId="0" applyFont="1" applyAlignment="1">
      <alignment horizontal="left" vertical="top"/>
    </xf>
    <xf numFmtId="0" fontId="6" fillId="0" borderId="9" xfId="0" applyFont="1" applyBorder="1" applyAlignment="1">
      <alignment horizontal="left" vertical="top" wrapText="1"/>
    </xf>
    <xf numFmtId="0" fontId="1" fillId="0" borderId="1" xfId="0" applyFont="1" applyBorder="1" applyAlignment="1">
      <alignment horizontal="left" vertical="top"/>
    </xf>
    <xf numFmtId="0" fontId="2" fillId="0" borderId="1" xfId="0" applyFont="1" applyBorder="1" applyAlignment="1"/>
    <xf numFmtId="0" fontId="3" fillId="0" borderId="0" xfId="0" applyFont="1" applyAlignment="1">
      <alignment horizontal="left" vertical="top" wrapText="1"/>
    </xf>
    <xf numFmtId="0" fontId="3" fillId="0" borderId="2" xfId="0" applyFont="1" applyBorder="1" applyAlignment="1">
      <alignment horizontal="left" vertical="top"/>
    </xf>
    <xf numFmtId="0" fontId="2" fillId="0" borderId="3" xfId="0" applyFont="1" applyBorder="1" applyAlignment="1"/>
    <xf numFmtId="0" fontId="3" fillId="0" borderId="3" xfId="0" applyFont="1" applyBorder="1" applyAlignment="1">
      <alignment horizontal="left" vertical="top"/>
    </xf>
    <xf numFmtId="0" fontId="1" fillId="0" borderId="13" xfId="0" applyFont="1" applyBorder="1" applyAlignment="1">
      <alignment horizontal="left" vertical="top"/>
    </xf>
    <xf numFmtId="0" fontId="2" fillId="0" borderId="13" xfId="0" applyFont="1" applyBorder="1" applyAlignment="1"/>
    <xf numFmtId="0" fontId="3" fillId="0" borderId="3" xfId="0" applyFont="1" applyBorder="1" applyAlignment="1">
      <alignment horizontal="center"/>
    </xf>
    <xf numFmtId="0" fontId="4" fillId="0" borderId="3" xfId="0" applyFont="1" applyBorder="1" applyAlignment="1">
      <alignment horizontal="left" vertical="top"/>
    </xf>
    <xf numFmtId="0" fontId="4" fillId="0" borderId="10" xfId="0" applyFont="1" applyBorder="1" applyAlignment="1">
      <alignment horizontal="left" vertical="top"/>
    </xf>
    <xf numFmtId="0" fontId="1" fillId="0" borderId="14" xfId="0" applyFont="1" applyBorder="1" applyAlignment="1"/>
    <xf numFmtId="0" fontId="6" fillId="0" borderId="0" xfId="0" applyFont="1" applyAlignment="1">
      <alignment vertical="top" wrapText="1"/>
    </xf>
    <xf numFmtId="0" fontId="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
  <sheetViews>
    <sheetView tabSelected="1" zoomScale="75" zoomScaleNormal="75" zoomScalePageLayoutView="80" workbookViewId="0">
      <selection activeCell="A2" sqref="A2:P2"/>
    </sheetView>
  </sheetViews>
  <sheetFormatPr defaultRowHeight="14.5" x14ac:dyDescent="0.35"/>
  <cols>
    <col min="12" max="12" width="19" customWidth="1"/>
    <col min="13" max="13" width="5" hidden="1" customWidth="1"/>
    <col min="14" max="16" width="9.08984375" hidden="1" customWidth="1"/>
  </cols>
  <sheetData>
    <row r="1" spans="1:16" x14ac:dyDescent="0.35">
      <c r="A1" s="33" t="s">
        <v>15</v>
      </c>
      <c r="B1" s="34"/>
      <c r="C1" s="34"/>
      <c r="D1" s="34"/>
      <c r="E1" s="34"/>
      <c r="F1" s="34"/>
      <c r="G1" s="34"/>
      <c r="H1" s="34"/>
      <c r="I1" s="34"/>
      <c r="J1" s="34"/>
      <c r="K1" s="34"/>
      <c r="L1" s="34"/>
      <c r="M1" s="34"/>
      <c r="N1" s="34"/>
      <c r="O1" s="34"/>
      <c r="P1" s="34"/>
    </row>
    <row r="2" spans="1:16" ht="71" customHeight="1" thickBot="1" x14ac:dyDescent="0.4">
      <c r="A2" s="35" t="s">
        <v>19</v>
      </c>
      <c r="B2" s="30"/>
      <c r="C2" s="30"/>
      <c r="D2" s="30"/>
      <c r="E2" s="30"/>
      <c r="F2" s="30"/>
      <c r="G2" s="30"/>
      <c r="H2" s="30"/>
      <c r="I2" s="30"/>
      <c r="J2" s="30"/>
      <c r="K2" s="30"/>
      <c r="L2" s="30"/>
      <c r="M2" s="30"/>
      <c r="N2" s="30"/>
      <c r="O2" s="30"/>
      <c r="P2" s="30"/>
    </row>
    <row r="3" spans="1:16" ht="15" thickBot="1" x14ac:dyDescent="0.4">
      <c r="A3" s="36" t="s">
        <v>0</v>
      </c>
      <c r="B3" s="37"/>
      <c r="C3" s="37"/>
      <c r="D3" s="2">
        <v>0</v>
      </c>
      <c r="E3" s="3" t="s">
        <v>1</v>
      </c>
      <c r="F3" s="4">
        <f>D3*50</f>
        <v>0</v>
      </c>
      <c r="G3" s="38" t="s">
        <v>2</v>
      </c>
      <c r="H3" s="37"/>
      <c r="I3" s="37"/>
      <c r="J3" s="2">
        <v>0</v>
      </c>
      <c r="K3" s="3" t="s">
        <v>1</v>
      </c>
      <c r="L3" s="5">
        <f>J3*50</f>
        <v>0</v>
      </c>
    </row>
    <row r="4" spans="1:16" ht="15" thickBot="1" x14ac:dyDescent="0.4">
      <c r="A4" s="6"/>
      <c r="B4" s="7"/>
      <c r="C4" s="7"/>
      <c r="D4" s="7"/>
      <c r="E4" s="8"/>
      <c r="F4" s="9"/>
      <c r="G4" s="7"/>
      <c r="H4" s="7"/>
      <c r="I4" s="7"/>
      <c r="J4" s="7"/>
      <c r="K4" s="10" t="s">
        <v>3</v>
      </c>
      <c r="L4" s="11">
        <f>SUM(F3,L3)</f>
        <v>0</v>
      </c>
    </row>
    <row r="5" spans="1:16" x14ac:dyDescent="0.35">
      <c r="A5" s="41"/>
      <c r="B5" s="41"/>
      <c r="C5" s="41"/>
      <c r="D5" s="41"/>
      <c r="E5" s="41"/>
      <c r="F5" s="41"/>
      <c r="G5" s="41"/>
      <c r="H5" s="41"/>
      <c r="I5" s="41"/>
      <c r="J5" s="41"/>
      <c r="K5" s="41"/>
      <c r="L5" s="41"/>
    </row>
    <row r="6" spans="1:16" ht="15" customHeight="1" x14ac:dyDescent="0.35">
      <c r="A6" s="39" t="s">
        <v>4</v>
      </c>
      <c r="B6" s="40"/>
      <c r="C6" s="40"/>
      <c r="D6" s="40"/>
      <c r="E6" s="40"/>
      <c r="F6" s="40"/>
      <c r="G6" s="40"/>
      <c r="H6" s="40"/>
      <c r="I6" s="40"/>
      <c r="J6" s="40"/>
      <c r="K6" s="40"/>
      <c r="L6" s="40"/>
      <c r="M6" s="40"/>
      <c r="N6" s="40"/>
      <c r="O6" s="40"/>
      <c r="P6" s="40"/>
    </row>
    <row r="7" spans="1:16" ht="99" customHeight="1" thickBot="1" x14ac:dyDescent="0.4">
      <c r="A7" s="32" t="s">
        <v>18</v>
      </c>
      <c r="B7" s="32"/>
      <c r="C7" s="32"/>
      <c r="D7" s="32"/>
      <c r="E7" s="32"/>
      <c r="F7" s="32"/>
      <c r="G7" s="32"/>
      <c r="H7" s="32"/>
      <c r="I7" s="32"/>
      <c r="J7" s="32"/>
      <c r="K7" s="32"/>
      <c r="L7" s="32"/>
      <c r="M7" s="32"/>
      <c r="N7" s="32"/>
      <c r="O7" s="32"/>
      <c r="P7" s="32"/>
    </row>
    <row r="8" spans="1:16" x14ac:dyDescent="0.35">
      <c r="A8" s="36" t="s">
        <v>11</v>
      </c>
      <c r="B8" s="37"/>
      <c r="C8" s="37"/>
      <c r="D8" s="2">
        <v>0</v>
      </c>
      <c r="E8" s="3" t="s">
        <v>17</v>
      </c>
      <c r="F8" s="4">
        <f>D8*65</f>
        <v>0</v>
      </c>
      <c r="G8" s="42" t="s">
        <v>13</v>
      </c>
      <c r="H8" s="37"/>
      <c r="I8" s="37"/>
      <c r="J8" s="2">
        <v>0</v>
      </c>
      <c r="K8" s="3" t="s">
        <v>16</v>
      </c>
      <c r="L8" s="5">
        <f>J8*65</f>
        <v>0</v>
      </c>
    </row>
    <row r="9" spans="1:16" ht="15" thickBot="1" x14ac:dyDescent="0.4">
      <c r="A9" s="43" t="s">
        <v>14</v>
      </c>
      <c r="B9" s="30"/>
      <c r="C9" s="30"/>
      <c r="D9" s="12">
        <v>0</v>
      </c>
      <c r="E9" s="1" t="s">
        <v>16</v>
      </c>
      <c r="F9" s="13">
        <f>D9*75</f>
        <v>0</v>
      </c>
      <c r="G9" s="31"/>
      <c r="H9" s="30"/>
      <c r="I9" s="30"/>
      <c r="J9" s="20"/>
      <c r="K9" s="25"/>
      <c r="L9" s="26"/>
    </row>
    <row r="10" spans="1:16" ht="15" thickBot="1" x14ac:dyDescent="0.4">
      <c r="A10" s="7"/>
      <c r="B10" s="7"/>
      <c r="C10" s="7"/>
      <c r="D10" s="27"/>
      <c r="E10" s="27"/>
      <c r="F10" s="28"/>
      <c r="G10" s="27"/>
      <c r="H10" s="27"/>
      <c r="I10" s="27"/>
      <c r="J10" s="27"/>
      <c r="K10" s="10" t="s">
        <v>3</v>
      </c>
      <c r="L10" s="11">
        <f>SUM(F8,F9,F10,L8,L9)</f>
        <v>0</v>
      </c>
    </row>
    <row r="11" spans="1:16" x14ac:dyDescent="0.35">
      <c r="A11" s="41"/>
      <c r="B11" s="41"/>
      <c r="C11" s="41"/>
      <c r="D11" s="41"/>
      <c r="E11" s="41"/>
      <c r="F11" s="41"/>
      <c r="G11" s="41"/>
      <c r="H11" s="41"/>
      <c r="I11" s="41"/>
      <c r="J11" s="41"/>
      <c r="K11" s="41"/>
      <c r="L11" s="41"/>
    </row>
    <row r="12" spans="1:16" x14ac:dyDescent="0.35">
      <c r="A12" s="44" t="s">
        <v>5</v>
      </c>
      <c r="B12" s="44"/>
      <c r="C12" s="44"/>
      <c r="D12" s="44"/>
      <c r="E12" s="44"/>
      <c r="F12" s="44"/>
      <c r="G12" s="44"/>
      <c r="H12" s="44"/>
      <c r="I12" s="44"/>
      <c r="J12" s="44"/>
      <c r="K12" s="44"/>
      <c r="L12" s="44"/>
      <c r="M12" s="15"/>
      <c r="N12" s="15"/>
      <c r="O12" s="15"/>
      <c r="P12" s="15"/>
    </row>
    <row r="13" spans="1:16" ht="77.5" customHeight="1" thickBot="1" x14ac:dyDescent="0.4">
      <c r="A13" s="45" t="s">
        <v>12</v>
      </c>
      <c r="B13" s="46"/>
      <c r="C13" s="46"/>
      <c r="D13" s="46"/>
      <c r="E13" s="46"/>
      <c r="F13" s="46"/>
      <c r="G13" s="46"/>
      <c r="H13" s="46"/>
      <c r="I13" s="46"/>
      <c r="J13" s="46"/>
      <c r="K13" s="46"/>
      <c r="L13" s="46"/>
      <c r="M13" s="46"/>
      <c r="N13" s="46"/>
      <c r="O13" s="46"/>
      <c r="P13" s="46"/>
    </row>
    <row r="14" spans="1:16" x14ac:dyDescent="0.35">
      <c r="A14" s="36" t="s">
        <v>6</v>
      </c>
      <c r="B14" s="37"/>
      <c r="C14" s="37"/>
      <c r="D14" s="2">
        <v>0</v>
      </c>
      <c r="E14" s="16" t="s">
        <v>7</v>
      </c>
      <c r="F14" s="4">
        <f>D14*165</f>
        <v>0</v>
      </c>
      <c r="G14" s="38" t="s">
        <v>8</v>
      </c>
      <c r="H14" s="37"/>
      <c r="I14" s="37"/>
      <c r="J14" s="2">
        <v>0</v>
      </c>
      <c r="K14" s="16" t="s">
        <v>7</v>
      </c>
      <c r="L14" s="5">
        <f>J14*205</f>
        <v>0</v>
      </c>
    </row>
    <row r="15" spans="1:16" ht="15" thickBot="1" x14ac:dyDescent="0.4">
      <c r="A15" s="29" t="s">
        <v>9</v>
      </c>
      <c r="B15" s="30"/>
      <c r="C15" s="30"/>
      <c r="D15" s="12">
        <v>0</v>
      </c>
      <c r="E15" s="17" t="s">
        <v>7</v>
      </c>
      <c r="F15" s="13">
        <f>D15*225</f>
        <v>0</v>
      </c>
      <c r="G15" s="31" t="s">
        <v>10</v>
      </c>
      <c r="H15" s="30"/>
      <c r="I15" s="30"/>
      <c r="J15" s="12">
        <v>0</v>
      </c>
      <c r="K15" s="17" t="s">
        <v>7</v>
      </c>
      <c r="L15" s="14">
        <f>J15*100</f>
        <v>0</v>
      </c>
    </row>
    <row r="16" spans="1:16" ht="12.75" customHeight="1" thickBot="1" x14ac:dyDescent="0.4">
      <c r="A16" s="6"/>
      <c r="B16" s="7"/>
      <c r="C16" s="7"/>
      <c r="D16" s="18"/>
      <c r="E16" s="7"/>
      <c r="F16" s="19"/>
      <c r="G16" s="7"/>
      <c r="H16" s="7"/>
      <c r="I16" s="7"/>
      <c r="J16" s="7"/>
      <c r="K16" s="10" t="s">
        <v>3</v>
      </c>
      <c r="L16" s="11">
        <f>SUM(F14,F15,L14,L15)</f>
        <v>0</v>
      </c>
    </row>
    <row r="17" spans="1:16" ht="12.75" customHeight="1" x14ac:dyDescent="0.35">
      <c r="A17" s="20"/>
      <c r="B17" s="20"/>
      <c r="C17" s="20"/>
      <c r="D17" s="20"/>
      <c r="E17" s="20"/>
      <c r="F17" s="21"/>
      <c r="G17" s="20"/>
      <c r="H17" s="20"/>
      <c r="I17" s="20"/>
      <c r="J17" s="20"/>
      <c r="K17" s="22"/>
      <c r="L17" s="23"/>
      <c r="M17" s="24"/>
      <c r="N17" s="24"/>
      <c r="O17" s="24"/>
      <c r="P17" s="24"/>
    </row>
  </sheetData>
  <mergeCells count="18">
    <mergeCell ref="A14:C14"/>
    <mergeCell ref="G14:I14"/>
    <mergeCell ref="A15:C15"/>
    <mergeCell ref="G15:I15"/>
    <mergeCell ref="G9:I9"/>
    <mergeCell ref="A7:P7"/>
    <mergeCell ref="A1:P1"/>
    <mergeCell ref="A2:P2"/>
    <mergeCell ref="A3:C3"/>
    <mergeCell ref="G3:I3"/>
    <mergeCell ref="A6:P6"/>
    <mergeCell ref="A5:L5"/>
    <mergeCell ref="A8:C8"/>
    <mergeCell ref="G8:I8"/>
    <mergeCell ref="A9:C9"/>
    <mergeCell ref="A11:L11"/>
    <mergeCell ref="A12:L12"/>
    <mergeCell ref="A13:P13"/>
  </mergeCells>
  <printOptions horizontalCentered="1" gridLines="1"/>
  <pageMargins left="0.7" right="0.89583333333333304" top="1" bottom="0.75" header="0.3" footer="0.3"/>
  <pageSetup fitToHeight="0" orientation="landscape" r:id="rId1"/>
  <headerFooter>
    <oddHeader>&amp;L&amp;8Arizona CTSO Financial Services 
PO Box 1440 
Owasso, OK 74055&amp;C&amp;"-,Bold"Educators Rising Arizona PO Generation Form&amp;"-,Regular"
&amp;R&amp;9 602-892-4773
edrisingaz@ctsofinance.org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F55A438CAA749BFA79916C5F1DD64" ma:contentTypeVersion="12" ma:contentTypeDescription="Create a new document." ma:contentTypeScope="" ma:versionID="4e6ff6029ccc22b9c6a086cedc6f3328">
  <xsd:schema xmlns:xsd="http://www.w3.org/2001/XMLSchema" xmlns:xs="http://www.w3.org/2001/XMLSchema" xmlns:p="http://schemas.microsoft.com/office/2006/metadata/properties" xmlns:ns3="20e454f4-3b14-414b-9f0b-a1f1e5573b61" xmlns:ns4="ac5d5c29-9739-4184-85c5-69484fc575aa" targetNamespace="http://schemas.microsoft.com/office/2006/metadata/properties" ma:root="true" ma:fieldsID="0241772c8a3524ac27eac41460e8f61b" ns3:_="" ns4:_="">
    <xsd:import namespace="20e454f4-3b14-414b-9f0b-a1f1e5573b61"/>
    <xsd:import namespace="ac5d5c29-9739-4184-85c5-69484fc575a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454f4-3b14-414b-9f0b-a1f1e5573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5d5c29-9739-4184-85c5-69484fc575a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CE60F2-22A5-434C-B658-D6CDAA565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454f4-3b14-414b-9f0b-a1f1e5573b61"/>
    <ds:schemaRef ds:uri="ac5d5c29-9739-4184-85c5-69484fc57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CE655F-BDF6-496F-8727-862B9AD22E6E}">
  <ds:schemaRefs>
    <ds:schemaRef ds:uri="http://schemas.microsoft.com/sharepoint/v3/contenttype/forms"/>
  </ds:schemaRefs>
</ds:datastoreItem>
</file>

<file path=customXml/itemProps3.xml><?xml version="1.0" encoding="utf-8"?>
<ds:datastoreItem xmlns:ds="http://schemas.openxmlformats.org/officeDocument/2006/customXml" ds:itemID="{22DE2B0A-027F-4E63-85D7-5CC3C43AF782}">
  <ds:schemaRefs>
    <ds:schemaRef ds:uri="http://purl.org/dc/elements/1.1/"/>
    <ds:schemaRef ds:uri="http://schemas.microsoft.com/office/2006/metadata/properties"/>
    <ds:schemaRef ds:uri="20e454f4-3b14-414b-9f0b-a1f1e5573b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c5d5c29-9739-4184-85c5-69484fc575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Arizona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Rigsby, John</dc:creator>
  <cp:keywords/>
  <dc:description/>
  <cp:lastModifiedBy>Ashford, Allison</cp:lastModifiedBy>
  <cp:revision/>
  <cp:lastPrinted>2021-09-03T17:08:14Z</cp:lastPrinted>
  <dcterms:created xsi:type="dcterms:W3CDTF">2016-07-12T20:46:02Z</dcterms:created>
  <dcterms:modified xsi:type="dcterms:W3CDTF">2021-10-14T18:24:29Z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0x010100228F55A438CAA749BFA79916C5F1DD64</vt:lpwstr>
  </property>
</Properties>
</file>